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<sst xmlns="http://schemas.openxmlformats.org/spreadsheetml/2006/main" count="15" uniqueCount="14">
  <si>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PRESTAMO ALEMAN</t>
  </si>
  <si>
    <t>Nominal</t>
  </si>
  <si>
    <t xml:space="preserve"> </t>
  </si>
  <si>
    <t>Frecuencia pago</t>
  </si>
  <si>
    <t>Numero de pagos</t>
  </si>
  <si>
    <t>Interes efectivo Anticipado</t>
  </si>
  <si>
    <t>Termino amortizativo</t>
  </si>
  <si>
    <t>Interes efectivo Vencido</t>
  </si>
  <si>
    <t>Periodo</t>
  </si>
  <si>
    <t>Termino</t>
  </si>
  <si>
    <t>Interes</t>
  </si>
  <si>
    <t>Amortizacion</t>
  </si>
  <si>
    <t>Total Amort.</t>
  </si>
  <si>
    <t>Deuda Pte.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</si>
</sst>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#,##0.00"/>
  </numFmts>
  <fonts count="4"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3" fillId="3" borderId="0" xfId="0" applyNumberFormat="1" applyFont="1" applyFill="1" applyBorder="1" applyAlignment="1">
      <alignment/>
    </xf>
    <xf numFmtId="166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5.00390625" style="1" customWidth="1"/>
    <col min="2" max="2" width="7.7109375" style="1" customWidth="1"/>
    <col min="3" max="4" width="12.00390625" style="1" customWidth="1"/>
    <col min="5" max="5" width="12.8515625" style="1" customWidth="1"/>
    <col min="6" max="6" width="15.8515625" style="1" customWidth="1"/>
    <col min="7" max="7" width="16.7109375" style="1" customWidth="1"/>
    <col min="8" max="16384" width="12.00390625" style="1" customWidth="1"/>
  </cols>
  <sheetData>
    <row r="1" ht="12">
      <c r="A1" s="2" t="s">
        <v>0</v>
      </c>
    </row>
    <row r="3" spans="1:6" ht="12">
      <c r="A3" s="1" t="s">
        <v>1</v>
      </c>
      <c r="B3" s="1">
        <v>10000</v>
      </c>
      <c r="F3" s="1" t="s">
        <v>2</v>
      </c>
    </row>
    <row r="4" spans="1:6" ht="12">
      <c r="A4" s="1" t="s">
        <v>3</v>
      </c>
      <c r="B4" s="1">
        <v>12</v>
      </c>
      <c r="F4" s="1" t="s">
        <v>2</v>
      </c>
    </row>
    <row r="5" spans="1:2" ht="12">
      <c r="A5" s="1" t="s">
        <v>4</v>
      </c>
      <c r="B5" s="1">
        <v>60</v>
      </c>
    </row>
    <row r="6" spans="1:6" ht="14.25">
      <c r="A6" s="1" t="s">
        <v>5</v>
      </c>
      <c r="B6" s="1">
        <v>0.01</v>
      </c>
      <c r="D6" s="1" t="s">
        <v>6</v>
      </c>
      <c r="F6" s="3">
        <f>B3*B7/((1-(1+B7)^(-B5))*(1+B7))</f>
        <v>220.82691138044734</v>
      </c>
    </row>
    <row r="7" spans="1:2" ht="12">
      <c r="A7" s="1" t="s">
        <v>7</v>
      </c>
      <c r="B7" s="1">
        <f>B6/(1-B6)</f>
        <v>0.010101010101010102</v>
      </c>
    </row>
    <row r="8" ht="12">
      <c r="D8" s="4">
        <f>C12-D12</f>
        <v>122.04738523277508</v>
      </c>
    </row>
    <row r="10" spans="2:7" ht="12"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</row>
    <row r="11" spans="2:7" ht="12">
      <c r="B11" s="1">
        <v>0</v>
      </c>
      <c r="C11" s="4"/>
      <c r="D11" s="4">
        <f>$B$6*G11</f>
        <v>100</v>
      </c>
      <c r="E11" s="4"/>
      <c r="F11" s="4"/>
      <c r="G11" s="4">
        <f>B3</f>
        <v>10000</v>
      </c>
    </row>
    <row r="12" spans="2:7" ht="12">
      <c r="B12" s="1">
        <v>1</v>
      </c>
      <c r="C12" s="4">
        <f aca="true" t="shared" si="0" ref="C12:C43">$F$6</f>
        <v>220.82691138044734</v>
      </c>
      <c r="D12" s="4">
        <f>$B$6*G12</f>
        <v>98.77952614767226</v>
      </c>
      <c r="E12" s="4">
        <f>C12-D12</f>
        <v>122.04738523277508</v>
      </c>
      <c r="F12" s="4">
        <f>$G$11-G12</f>
        <v>122.0473852327741</v>
      </c>
      <c r="G12" s="4">
        <f>$F$6*((1-(1+$B$7)^(-$B$5+B12))/$B$7)*(1+$B$7)</f>
        <v>9877.952614767226</v>
      </c>
    </row>
    <row r="13" spans="2:7" ht="12">
      <c r="B13" s="1">
        <v>2</v>
      </c>
      <c r="C13" s="4">
        <f t="shared" si="0"/>
        <v>220.82691138044734</v>
      </c>
      <c r="D13" s="4">
        <f aca="true" t="shared" si="1" ref="D13:D71">$B$6*G13</f>
        <v>97.54672427663411</v>
      </c>
      <c r="E13" s="4">
        <f aca="true" t="shared" si="2" ref="E13:E71">F13-F12</f>
        <v>123.28018710381548</v>
      </c>
      <c r="F13" s="4">
        <f aca="true" t="shared" si="3" ref="F13:F71">$G$11-G13</f>
        <v>245.32757233658958</v>
      </c>
      <c r="G13" s="4">
        <f aca="true" t="shared" si="4" ref="G13:G71">$F$6*((1-(1+$B$7)^(-$B$5+B13))/$B$7)*(1+$B$7)</f>
        <v>9754.67242766341</v>
      </c>
    </row>
    <row r="14" spans="2:7" ht="12">
      <c r="B14" s="1">
        <v>3</v>
      </c>
      <c r="C14" s="4">
        <f t="shared" si="0"/>
        <v>220.82691138044734</v>
      </c>
      <c r="D14" s="4">
        <f t="shared" si="1"/>
        <v>96.30146986144408</v>
      </c>
      <c r="E14" s="4">
        <f t="shared" si="2"/>
        <v>124.52544151900292</v>
      </c>
      <c r="F14" s="4">
        <f t="shared" si="3"/>
        <v>369.8530138555925</v>
      </c>
      <c r="G14" s="4">
        <f t="shared" si="4"/>
        <v>9630.146986144407</v>
      </c>
    </row>
    <row r="15" spans="2:7" ht="12">
      <c r="B15" s="1">
        <v>4</v>
      </c>
      <c r="C15" s="4">
        <f t="shared" si="0"/>
        <v>220.82691138044734</v>
      </c>
      <c r="D15" s="4">
        <f t="shared" si="1"/>
        <v>95.04363711882786</v>
      </c>
      <c r="E15" s="4">
        <f t="shared" si="2"/>
        <v>125.78327426162105</v>
      </c>
      <c r="F15" s="4">
        <f t="shared" si="3"/>
        <v>495.63628811721355</v>
      </c>
      <c r="G15" s="4">
        <f t="shared" si="4"/>
        <v>9504.363711882786</v>
      </c>
    </row>
    <row r="16" spans="2:7" ht="12">
      <c r="B16" s="1">
        <v>5</v>
      </c>
      <c r="C16" s="4">
        <f t="shared" si="0"/>
        <v>220.82691138044734</v>
      </c>
      <c r="D16" s="4">
        <f t="shared" si="1"/>
        <v>93.77309899497311</v>
      </c>
      <c r="E16" s="4">
        <f t="shared" si="2"/>
        <v>127.05381238547488</v>
      </c>
      <c r="F16" s="4">
        <f t="shared" si="3"/>
        <v>622.6901005026884</v>
      </c>
      <c r="G16" s="4">
        <f t="shared" si="4"/>
        <v>9377.309899497312</v>
      </c>
    </row>
    <row r="17" spans="2:7" ht="12">
      <c r="B17" s="1">
        <v>6</v>
      </c>
      <c r="C17" s="4">
        <f t="shared" si="0"/>
        <v>220.82691138044734</v>
      </c>
      <c r="D17" s="4">
        <f t="shared" si="1"/>
        <v>92.4897271526956</v>
      </c>
      <c r="E17" s="4">
        <f t="shared" si="2"/>
        <v>128.337184227752</v>
      </c>
      <c r="F17" s="4">
        <f t="shared" si="3"/>
        <v>751.0272847304404</v>
      </c>
      <c r="G17" s="4">
        <f t="shared" si="4"/>
        <v>9248.97271526956</v>
      </c>
    </row>
    <row r="18" spans="2:7" ht="12">
      <c r="B18" s="1">
        <v>7</v>
      </c>
      <c r="C18" s="4">
        <f t="shared" si="0"/>
        <v>220.82691138044734</v>
      </c>
      <c r="D18" s="4">
        <f t="shared" si="1"/>
        <v>91.19339195847586</v>
      </c>
      <c r="E18" s="4">
        <f t="shared" si="2"/>
        <v>129.6335194219737</v>
      </c>
      <c r="F18" s="4">
        <f t="shared" si="3"/>
        <v>880.6608041524141</v>
      </c>
      <c r="G18" s="4">
        <f t="shared" si="4"/>
        <v>9119.339195847586</v>
      </c>
    </row>
    <row r="19" spans="2:7" ht="12">
      <c r="B19" s="1">
        <v>8</v>
      </c>
      <c r="C19" s="4">
        <f t="shared" si="0"/>
        <v>220.82691138044734</v>
      </c>
      <c r="D19" s="4">
        <f t="shared" si="1"/>
        <v>89.88396246936506</v>
      </c>
      <c r="E19" s="4">
        <f t="shared" si="2"/>
        <v>130.94294891108075</v>
      </c>
      <c r="F19" s="4">
        <f t="shared" si="3"/>
        <v>1011.6037530634949</v>
      </c>
      <c r="G19" s="4">
        <f t="shared" si="4"/>
        <v>8988.396246936505</v>
      </c>
    </row>
    <row r="20" spans="2:7" ht="12">
      <c r="B20" s="1">
        <v>9</v>
      </c>
      <c r="C20" s="4">
        <f t="shared" si="0"/>
        <v>220.82691138044734</v>
      </c>
      <c r="D20" s="4">
        <f t="shared" si="1"/>
        <v>88.56130641975813</v>
      </c>
      <c r="E20" s="4">
        <f t="shared" si="2"/>
        <v>132.26560496069214</v>
      </c>
      <c r="F20" s="4">
        <f t="shared" si="3"/>
        <v>1143.869358024187</v>
      </c>
      <c r="G20" s="4">
        <f t="shared" si="4"/>
        <v>8856.130641975813</v>
      </c>
    </row>
    <row r="21" spans="2:7" ht="12">
      <c r="B21" s="1">
        <v>10</v>
      </c>
      <c r="C21" s="4">
        <f t="shared" si="0"/>
        <v>220.82691138044734</v>
      </c>
      <c r="D21" s="4">
        <f t="shared" si="1"/>
        <v>87.22529020803398</v>
      </c>
      <c r="E21" s="4">
        <f t="shared" si="2"/>
        <v>133.60162117241453</v>
      </c>
      <c r="F21" s="4">
        <f t="shared" si="3"/>
        <v>1277.4709791966015</v>
      </c>
      <c r="G21" s="4">
        <f t="shared" si="4"/>
        <v>8722.529020803398</v>
      </c>
    </row>
    <row r="22" spans="2:7" ht="12">
      <c r="B22" s="1">
        <v>11</v>
      </c>
      <c r="C22" s="4">
        <f t="shared" si="0"/>
        <v>220.82691138044734</v>
      </c>
      <c r="D22" s="4">
        <f t="shared" si="1"/>
        <v>85.87577888306011</v>
      </c>
      <c r="E22" s="4">
        <f t="shared" si="2"/>
        <v>134.95113249738824</v>
      </c>
      <c r="F22" s="4">
        <f t="shared" si="3"/>
        <v>1412.4221116939898</v>
      </c>
      <c r="G22" s="4">
        <f t="shared" si="4"/>
        <v>8587.57788830601</v>
      </c>
    </row>
    <row r="23" spans="2:7" ht="12">
      <c r="B23" s="1">
        <v>12</v>
      </c>
      <c r="C23" s="4">
        <f t="shared" si="0"/>
        <v>220.82691138044734</v>
      </c>
      <c r="D23" s="4">
        <f t="shared" si="1"/>
        <v>84.51263613056125</v>
      </c>
      <c r="E23" s="4">
        <f t="shared" si="2"/>
        <v>136.31427524988612</v>
      </c>
      <c r="F23" s="4">
        <f t="shared" si="3"/>
        <v>1548.736386943876</v>
      </c>
      <c r="G23" s="4">
        <f t="shared" si="4"/>
        <v>8451.263613056124</v>
      </c>
    </row>
    <row r="24" spans="2:7" ht="12">
      <c r="B24" s="1">
        <v>13</v>
      </c>
      <c r="C24" s="4">
        <f t="shared" si="0"/>
        <v>220.82691138044734</v>
      </c>
      <c r="D24" s="4">
        <f t="shared" si="1"/>
        <v>83.13572425935027</v>
      </c>
      <c r="E24" s="4">
        <f t="shared" si="2"/>
        <v>137.69118712109776</v>
      </c>
      <c r="F24" s="4">
        <f t="shared" si="3"/>
        <v>1686.4275740649737</v>
      </c>
      <c r="G24" s="4">
        <f t="shared" si="4"/>
        <v>8313.572425935026</v>
      </c>
    </row>
    <row r="25" spans="2:7" ht="12">
      <c r="B25" s="1">
        <v>14</v>
      </c>
      <c r="C25" s="4">
        <f t="shared" si="0"/>
        <v>220.82691138044734</v>
      </c>
      <c r="D25" s="4">
        <f t="shared" si="1"/>
        <v>81.74490418741998</v>
      </c>
      <c r="E25" s="4">
        <f t="shared" si="2"/>
        <v>139.0820071930284</v>
      </c>
      <c r="F25" s="4">
        <f t="shared" si="3"/>
        <v>1825.509581258002</v>
      </c>
      <c r="G25" s="4">
        <f t="shared" si="4"/>
        <v>8174.490418741998</v>
      </c>
    </row>
    <row r="26" spans="2:7" ht="12">
      <c r="B26" s="1">
        <v>15</v>
      </c>
      <c r="C26" s="4">
        <f t="shared" si="0"/>
        <v>220.82691138044734</v>
      </c>
      <c r="D26" s="4">
        <f t="shared" si="1"/>
        <v>80.34003542789443</v>
      </c>
      <c r="E26" s="4">
        <f t="shared" si="2"/>
        <v>140.48687595255433</v>
      </c>
      <c r="F26" s="4">
        <f t="shared" si="3"/>
        <v>1965.9964572105564</v>
      </c>
      <c r="G26" s="4">
        <f t="shared" si="4"/>
        <v>8034.003542789444</v>
      </c>
    </row>
    <row r="27" spans="2:7" ht="12">
      <c r="B27" s="1">
        <v>16</v>
      </c>
      <c r="C27" s="4">
        <f t="shared" si="0"/>
        <v>220.82691138044734</v>
      </c>
      <c r="D27" s="4">
        <f t="shared" si="1"/>
        <v>78.92097607483835</v>
      </c>
      <c r="E27" s="4">
        <f t="shared" si="2"/>
        <v>141.9059353056091</v>
      </c>
      <c r="F27" s="4">
        <f t="shared" si="3"/>
        <v>2107.9023925161655</v>
      </c>
      <c r="G27" s="4">
        <f t="shared" si="4"/>
        <v>7892.0976074838345</v>
      </c>
    </row>
    <row r="28" spans="2:7" ht="12">
      <c r="B28" s="1">
        <v>17</v>
      </c>
      <c r="C28" s="4">
        <f t="shared" si="0"/>
        <v>220.82691138044734</v>
      </c>
      <c r="D28" s="4">
        <f t="shared" si="1"/>
        <v>77.48758278892309</v>
      </c>
      <c r="E28" s="4">
        <f t="shared" si="2"/>
        <v>143.33932859152537</v>
      </c>
      <c r="F28" s="4">
        <f t="shared" si="3"/>
        <v>2251.241721107691</v>
      </c>
      <c r="G28" s="4">
        <f t="shared" si="4"/>
        <v>7748.758278892309</v>
      </c>
    </row>
    <row r="29" spans="2:7" ht="12">
      <c r="B29" s="1">
        <v>18</v>
      </c>
      <c r="C29" s="4">
        <f t="shared" si="0"/>
        <v>220.82691138044734</v>
      </c>
      <c r="D29" s="4">
        <f t="shared" si="1"/>
        <v>76.03971078294809</v>
      </c>
      <c r="E29" s="4">
        <f t="shared" si="2"/>
        <v>144.7872005975005</v>
      </c>
      <c r="F29" s="4">
        <f t="shared" si="3"/>
        <v>2396.0289217051914</v>
      </c>
      <c r="G29" s="4">
        <f t="shared" si="4"/>
        <v>7603.971078294809</v>
      </c>
    </row>
    <row r="30" spans="2:7" ht="12">
      <c r="B30" s="1">
        <v>19</v>
      </c>
      <c r="C30" s="4">
        <f t="shared" si="0"/>
        <v>220.82691138044734</v>
      </c>
      <c r="D30" s="4">
        <f t="shared" si="1"/>
        <v>74.57721380721577</v>
      </c>
      <c r="E30" s="4">
        <f t="shared" si="2"/>
        <v>146.24969757323197</v>
      </c>
      <c r="F30" s="4">
        <f t="shared" si="3"/>
        <v>2542.2786192784233</v>
      </c>
      <c r="G30" s="4">
        <f t="shared" si="4"/>
        <v>7457.721380721577</v>
      </c>
    </row>
    <row r="31" spans="2:7" ht="12">
      <c r="B31" s="1">
        <v>20</v>
      </c>
      <c r="C31" s="4">
        <f t="shared" si="0"/>
        <v>220.82691138044734</v>
      </c>
      <c r="D31" s="4">
        <f t="shared" si="1"/>
        <v>73.09994413475886</v>
      </c>
      <c r="E31" s="4">
        <f t="shared" si="2"/>
        <v>147.7269672456914</v>
      </c>
      <c r="F31" s="4">
        <f t="shared" si="3"/>
        <v>2690.0055865241147</v>
      </c>
      <c r="G31" s="4">
        <f t="shared" si="4"/>
        <v>7309.994413475885</v>
      </c>
    </row>
    <row r="32" spans="2:7" ht="12">
      <c r="B32" s="1">
        <v>21</v>
      </c>
      <c r="C32" s="4">
        <f t="shared" si="0"/>
        <v>220.82691138044734</v>
      </c>
      <c r="D32" s="4">
        <f t="shared" si="1"/>
        <v>71.60775254641857</v>
      </c>
      <c r="E32" s="4">
        <f t="shared" si="2"/>
        <v>149.21915883402835</v>
      </c>
      <c r="F32" s="4">
        <f t="shared" si="3"/>
        <v>2839.224745358143</v>
      </c>
      <c r="G32" s="4">
        <f t="shared" si="4"/>
        <v>7160.775254641857</v>
      </c>
    </row>
    <row r="33" spans="2:7" ht="12">
      <c r="B33" s="1">
        <v>22</v>
      </c>
      <c r="C33" s="4">
        <f t="shared" si="0"/>
        <v>220.82691138044734</v>
      </c>
      <c r="D33" s="4">
        <f t="shared" si="1"/>
        <v>70.10048831577181</v>
      </c>
      <c r="E33" s="4">
        <f t="shared" si="2"/>
        <v>150.72642306467515</v>
      </c>
      <c r="F33" s="4">
        <f t="shared" si="3"/>
        <v>2989.9511684228182</v>
      </c>
      <c r="G33" s="4">
        <f t="shared" si="4"/>
        <v>7010.048831577182</v>
      </c>
    </row>
    <row r="34" spans="2:7" ht="12">
      <c r="B34" s="1">
        <v>23</v>
      </c>
      <c r="C34" s="4">
        <f t="shared" si="0"/>
        <v>220.82691138044734</v>
      </c>
      <c r="D34" s="4">
        <f t="shared" si="1"/>
        <v>68.57799919390638</v>
      </c>
      <c r="E34" s="4">
        <f t="shared" si="2"/>
        <v>152.24891218654375</v>
      </c>
      <c r="F34" s="4">
        <f t="shared" si="3"/>
        <v>3142.200080609362</v>
      </c>
      <c r="G34" s="4">
        <f t="shared" si="4"/>
        <v>6857.799919390638</v>
      </c>
    </row>
    <row r="35" spans="2:7" ht="12">
      <c r="B35" s="1">
        <v>24</v>
      </c>
      <c r="C35" s="4">
        <f t="shared" si="0"/>
        <v>220.82691138044734</v>
      </c>
      <c r="D35" s="4">
        <f t="shared" si="1"/>
        <v>67.04013139404233</v>
      </c>
      <c r="E35" s="4">
        <f t="shared" si="2"/>
        <v>153.78677998640524</v>
      </c>
      <c r="F35" s="4">
        <f t="shared" si="3"/>
        <v>3295.986860595767</v>
      </c>
      <c r="G35" s="4">
        <f t="shared" si="4"/>
        <v>6704.013139404233</v>
      </c>
    </row>
    <row r="36" spans="2:7" ht="12">
      <c r="B36" s="1">
        <v>25</v>
      </c>
      <c r="C36" s="4">
        <f t="shared" si="0"/>
        <v>220.82691138044734</v>
      </c>
      <c r="D36" s="4">
        <f t="shared" si="1"/>
        <v>65.48672957599783</v>
      </c>
      <c r="E36" s="4">
        <f t="shared" si="2"/>
        <v>155.34018180445037</v>
      </c>
      <c r="F36" s="4">
        <f t="shared" si="3"/>
        <v>3451.3270424002176</v>
      </c>
      <c r="G36" s="4">
        <f t="shared" si="4"/>
        <v>6548.672957599782</v>
      </c>
    </row>
    <row r="37" spans="2:7" ht="12">
      <c r="B37" s="1">
        <v>26</v>
      </c>
      <c r="C37" s="4">
        <f t="shared" si="0"/>
        <v>220.82691138044734</v>
      </c>
      <c r="D37" s="4">
        <f t="shared" si="1"/>
        <v>63.91763683049833</v>
      </c>
      <c r="E37" s="4">
        <f t="shared" si="2"/>
        <v>156.90927454994926</v>
      </c>
      <c r="F37" s="4">
        <f t="shared" si="3"/>
        <v>3608.236316950167</v>
      </c>
      <c r="G37" s="4">
        <f t="shared" si="4"/>
        <v>6391.763683049833</v>
      </c>
    </row>
    <row r="38" spans="2:7" ht="12">
      <c r="B38" s="1">
        <v>27</v>
      </c>
      <c r="C38" s="4">
        <f t="shared" si="0"/>
        <v>220.82691138044734</v>
      </c>
      <c r="D38" s="4">
        <f t="shared" si="1"/>
        <v>62.33269466332711</v>
      </c>
      <c r="E38" s="4">
        <f t="shared" si="2"/>
        <v>158.49421671712207</v>
      </c>
      <c r="F38" s="4">
        <f t="shared" si="3"/>
        <v>3766.730533667289</v>
      </c>
      <c r="G38" s="4">
        <f t="shared" si="4"/>
        <v>6233.269466332711</v>
      </c>
    </row>
    <row r="39" spans="2:7" ht="12">
      <c r="B39" s="1">
        <v>28</v>
      </c>
      <c r="C39" s="4">
        <f t="shared" si="0"/>
        <v>220.82691138044734</v>
      </c>
      <c r="D39" s="4">
        <f t="shared" si="1"/>
        <v>60.731742979315776</v>
      </c>
      <c r="E39" s="4">
        <f t="shared" si="2"/>
        <v>160.09516840113338</v>
      </c>
      <c r="F39" s="4">
        <f t="shared" si="3"/>
        <v>3926.8257020684223</v>
      </c>
      <c r="G39" s="4">
        <f t="shared" si="4"/>
        <v>6073.174297931578</v>
      </c>
    </row>
    <row r="40" spans="2:7" ht="12">
      <c r="B40" s="1">
        <v>29</v>
      </c>
      <c r="C40" s="4">
        <f t="shared" si="0"/>
        <v>220.82691138044734</v>
      </c>
      <c r="D40" s="4">
        <f t="shared" si="1"/>
        <v>59.11462006617303</v>
      </c>
      <c r="E40" s="4">
        <f t="shared" si="2"/>
        <v>161.7122913142748</v>
      </c>
      <c r="F40" s="4">
        <f t="shared" si="3"/>
        <v>4088.537993382697</v>
      </c>
      <c r="G40" s="4">
        <f t="shared" si="4"/>
        <v>5911.462006617303</v>
      </c>
    </row>
    <row r="41" spans="2:7" ht="12">
      <c r="B41" s="1">
        <v>30</v>
      </c>
      <c r="C41" s="4">
        <f t="shared" si="0"/>
        <v>220.82691138044734</v>
      </c>
      <c r="D41" s="4">
        <f t="shared" si="1"/>
        <v>57.48116257815004</v>
      </c>
      <c r="E41" s="4">
        <f t="shared" si="2"/>
        <v>163.34574880229866</v>
      </c>
      <c r="F41" s="4">
        <f t="shared" si="3"/>
        <v>4251.883742184996</v>
      </c>
      <c r="G41" s="4">
        <f t="shared" si="4"/>
        <v>5748.116257815004</v>
      </c>
    </row>
    <row r="42" spans="2:7" ht="12">
      <c r="B42" s="1">
        <v>31</v>
      </c>
      <c r="C42" s="4">
        <f t="shared" si="0"/>
        <v>220.82691138044734</v>
      </c>
      <c r="D42" s="4">
        <f t="shared" si="1"/>
        <v>55.831205519540966</v>
      </c>
      <c r="E42" s="4">
        <f t="shared" si="2"/>
        <v>164.99570586090795</v>
      </c>
      <c r="F42" s="4">
        <f t="shared" si="3"/>
        <v>4416.879448045904</v>
      </c>
      <c r="G42" s="4">
        <f t="shared" si="4"/>
        <v>5583.120551954096</v>
      </c>
    </row>
    <row r="43" spans="2:7" ht="12">
      <c r="B43" s="1">
        <v>32</v>
      </c>
      <c r="C43" s="4">
        <f t="shared" si="0"/>
        <v>220.82691138044734</v>
      </c>
      <c r="D43" s="4">
        <f t="shared" si="1"/>
        <v>54.164582228016656</v>
      </c>
      <c r="E43" s="4">
        <f t="shared" si="2"/>
        <v>166.66232915243108</v>
      </c>
      <c r="F43" s="4">
        <f t="shared" si="3"/>
        <v>4583.541777198335</v>
      </c>
      <c r="G43" s="4">
        <f t="shared" si="4"/>
        <v>5416.458222801665</v>
      </c>
    </row>
    <row r="44" spans="2:7" ht="12">
      <c r="B44" s="1">
        <v>33</v>
      </c>
      <c r="C44" s="4">
        <f aca="true" t="shared" si="5" ref="C44:C71">$F$6</f>
        <v>220.82691138044734</v>
      </c>
      <c r="D44" s="4">
        <f t="shared" si="1"/>
        <v>52.48112435779008</v>
      </c>
      <c r="E44" s="4">
        <f t="shared" si="2"/>
        <v>168.34578702265753</v>
      </c>
      <c r="F44" s="4">
        <f t="shared" si="3"/>
        <v>4751.887564220992</v>
      </c>
      <c r="G44" s="4">
        <f t="shared" si="4"/>
        <v>5248.112435779008</v>
      </c>
    </row>
    <row r="45" spans="2:7" ht="12">
      <c r="B45" s="1">
        <v>34</v>
      </c>
      <c r="C45" s="4">
        <f t="shared" si="5"/>
        <v>220.82691138044734</v>
      </c>
      <c r="D45" s="4">
        <f t="shared" si="1"/>
        <v>50.78066186261171</v>
      </c>
      <c r="E45" s="4">
        <f t="shared" si="2"/>
        <v>170.04624951783717</v>
      </c>
      <c r="F45" s="4">
        <f t="shared" si="3"/>
        <v>4921.9338137388295</v>
      </c>
      <c r="G45" s="4">
        <f t="shared" si="4"/>
        <v>5078.0661862611705</v>
      </c>
    </row>
    <row r="46" spans="2:7" ht="12">
      <c r="B46" s="1">
        <v>35</v>
      </c>
      <c r="C46" s="4">
        <f t="shared" si="5"/>
        <v>220.82691138044734</v>
      </c>
      <c r="D46" s="4">
        <f t="shared" si="1"/>
        <v>49.06302297859315</v>
      </c>
      <c r="E46" s="4">
        <f t="shared" si="2"/>
        <v>171.76388840185518</v>
      </c>
      <c r="F46" s="4">
        <f t="shared" si="3"/>
        <v>5093.697702140685</v>
      </c>
      <c r="G46" s="4">
        <f t="shared" si="4"/>
        <v>4906.302297859315</v>
      </c>
    </row>
    <row r="47" spans="2:7" ht="12">
      <c r="B47" s="1">
        <v>36</v>
      </c>
      <c r="C47" s="4">
        <f t="shared" si="5"/>
        <v>220.82691138044734</v>
      </c>
      <c r="D47" s="4">
        <f t="shared" si="1"/>
        <v>47.32803420685724</v>
      </c>
      <c r="E47" s="4">
        <f t="shared" si="2"/>
        <v>173.4988771735916</v>
      </c>
      <c r="F47" s="4">
        <f t="shared" si="3"/>
        <v>5267.196579314276</v>
      </c>
      <c r="G47" s="4">
        <f t="shared" si="4"/>
        <v>4732.803420685724</v>
      </c>
    </row>
    <row r="48" spans="2:7" ht="12">
      <c r="B48" s="1">
        <v>37</v>
      </c>
      <c r="C48" s="4">
        <f t="shared" si="5"/>
        <v>220.82691138044734</v>
      </c>
      <c r="D48" s="4">
        <f t="shared" si="1"/>
        <v>45.57552029601288</v>
      </c>
      <c r="E48" s="4">
        <f t="shared" si="2"/>
        <v>175.25139108443545</v>
      </c>
      <c r="F48" s="4">
        <f t="shared" si="3"/>
        <v>5442.447970398712</v>
      </c>
      <c r="G48" s="4">
        <f t="shared" si="4"/>
        <v>4557.552029601288</v>
      </c>
    </row>
    <row r="49" spans="2:7" ht="12">
      <c r="B49" s="1">
        <v>38</v>
      </c>
      <c r="C49" s="4">
        <f t="shared" si="5"/>
        <v>220.82691138044734</v>
      </c>
      <c r="D49" s="4">
        <f t="shared" si="1"/>
        <v>43.80530422445291</v>
      </c>
      <c r="E49" s="4">
        <f t="shared" si="2"/>
        <v>177.02160715599712</v>
      </c>
      <c r="F49" s="4">
        <f t="shared" si="3"/>
        <v>5619.469577554709</v>
      </c>
      <c r="G49" s="4">
        <f t="shared" si="4"/>
        <v>4380.530422445291</v>
      </c>
    </row>
    <row r="50" spans="2:7" ht="12">
      <c r="B50" s="1">
        <v>39</v>
      </c>
      <c r="C50" s="4">
        <f t="shared" si="5"/>
        <v>220.82691138044734</v>
      </c>
      <c r="D50" s="4">
        <f t="shared" si="1"/>
        <v>42.017207182473186</v>
      </c>
      <c r="E50" s="4">
        <f t="shared" si="2"/>
        <v>178.80970419797268</v>
      </c>
      <c r="F50" s="4">
        <f t="shared" si="3"/>
        <v>5798.2792817526815</v>
      </c>
      <c r="G50" s="4">
        <f t="shared" si="4"/>
        <v>4201.7207182473185</v>
      </c>
    </row>
    <row r="51" spans="2:7" ht="12">
      <c r="B51" s="1">
        <v>40</v>
      </c>
      <c r="C51" s="4">
        <f t="shared" si="5"/>
        <v>220.82691138044734</v>
      </c>
      <c r="D51" s="4">
        <f t="shared" si="1"/>
        <v>40.21104855421081</v>
      </c>
      <c r="E51" s="4">
        <f t="shared" si="2"/>
        <v>180.6158628262374</v>
      </c>
      <c r="F51" s="4">
        <f t="shared" si="3"/>
        <v>5978.895144578919</v>
      </c>
      <c r="G51" s="4">
        <f t="shared" si="4"/>
        <v>4021.104855421081</v>
      </c>
    </row>
    <row r="52" spans="2:7" ht="12">
      <c r="B52" s="1">
        <v>41</v>
      </c>
      <c r="C52" s="4">
        <f t="shared" si="5"/>
        <v>220.82691138044734</v>
      </c>
      <c r="D52" s="4">
        <f t="shared" si="1"/>
        <v>38.386645899400314</v>
      </c>
      <c r="E52" s="4">
        <f t="shared" si="2"/>
        <v>182.44026548105012</v>
      </c>
      <c r="F52" s="4">
        <f t="shared" si="3"/>
        <v>6161.335410059969</v>
      </c>
      <c r="G52" s="4">
        <f t="shared" si="4"/>
        <v>3838.664589940031</v>
      </c>
    </row>
    <row r="53" spans="2:7" ht="12">
      <c r="B53" s="1">
        <v>42</v>
      </c>
      <c r="C53" s="4">
        <f t="shared" si="5"/>
        <v>220.82691138044734</v>
      </c>
      <c r="D53" s="4">
        <f t="shared" si="1"/>
        <v>36.543814934945296</v>
      </c>
      <c r="E53" s="4">
        <f t="shared" si="2"/>
        <v>184.28309644550154</v>
      </c>
      <c r="F53" s="4">
        <f t="shared" si="3"/>
        <v>6345.618506505471</v>
      </c>
      <c r="G53" s="4">
        <f t="shared" si="4"/>
        <v>3654.3814934945294</v>
      </c>
    </row>
    <row r="54" spans="2:7" ht="12">
      <c r="B54" s="1">
        <v>43</v>
      </c>
      <c r="C54" s="4">
        <f t="shared" si="5"/>
        <v>220.82691138044734</v>
      </c>
      <c r="D54" s="4">
        <f t="shared" si="1"/>
        <v>34.68236951630383</v>
      </c>
      <c r="E54" s="4">
        <f t="shared" si="2"/>
        <v>186.14454186414696</v>
      </c>
      <c r="F54" s="4">
        <f t="shared" si="3"/>
        <v>6531.7630483696175</v>
      </c>
      <c r="G54" s="4">
        <f t="shared" si="4"/>
        <v>3468.236951630383</v>
      </c>
    </row>
    <row r="55" spans="2:7" ht="12">
      <c r="B55" s="1">
        <v>44</v>
      </c>
      <c r="C55" s="4">
        <f t="shared" si="5"/>
        <v>220.82691138044734</v>
      </c>
      <c r="D55" s="4">
        <f t="shared" si="1"/>
        <v>32.802121618686215</v>
      </c>
      <c r="E55" s="4">
        <f t="shared" si="2"/>
        <v>188.02478976176099</v>
      </c>
      <c r="F55" s="4">
        <f t="shared" si="3"/>
        <v>6719.7878381313785</v>
      </c>
      <c r="G55" s="4">
        <f t="shared" si="4"/>
        <v>3280.2121618686215</v>
      </c>
    </row>
    <row r="56" spans="2:7" ht="12">
      <c r="B56" s="1">
        <v>45</v>
      </c>
      <c r="C56" s="4">
        <f t="shared" si="5"/>
        <v>220.82691138044734</v>
      </c>
      <c r="D56" s="4">
        <f t="shared" si="1"/>
        <v>30.90288131806236</v>
      </c>
      <c r="E56" s="4">
        <f t="shared" si="2"/>
        <v>189.924030062386</v>
      </c>
      <c r="F56" s="4">
        <f t="shared" si="3"/>
        <v>6909.7118681937645</v>
      </c>
      <c r="G56" s="4">
        <f t="shared" si="4"/>
        <v>3090.288131806236</v>
      </c>
    </row>
    <row r="57" spans="2:7" ht="12">
      <c r="B57" s="1">
        <v>46</v>
      </c>
      <c r="C57" s="4">
        <f t="shared" si="5"/>
        <v>220.82691138044734</v>
      </c>
      <c r="D57" s="4">
        <f t="shared" si="1"/>
        <v>28.984456771977634</v>
      </c>
      <c r="E57" s="4">
        <f t="shared" si="2"/>
        <v>191.8424546084716</v>
      </c>
      <c r="F57" s="4">
        <f t="shared" si="3"/>
        <v>7101.554322802236</v>
      </c>
      <c r="G57" s="4">
        <f t="shared" si="4"/>
        <v>2898.4456771977634</v>
      </c>
    </row>
    <row r="58" spans="2:7" ht="12">
      <c r="B58" s="1">
        <v>47</v>
      </c>
      <c r="C58" s="4">
        <f t="shared" si="5"/>
        <v>220.82691138044734</v>
      </c>
      <c r="D58" s="4">
        <f t="shared" si="1"/>
        <v>27.0466542001749</v>
      </c>
      <c r="E58" s="4">
        <f t="shared" si="2"/>
        <v>193.78025718027402</v>
      </c>
      <c r="F58" s="4">
        <f t="shared" si="3"/>
        <v>7295.33457998251</v>
      </c>
      <c r="G58" s="4">
        <f t="shared" si="4"/>
        <v>2704.66542001749</v>
      </c>
    </row>
    <row r="59" spans="2:7" ht="12">
      <c r="B59" s="1">
        <v>48</v>
      </c>
      <c r="C59" s="4">
        <f t="shared" si="5"/>
        <v>220.82691138044734</v>
      </c>
      <c r="D59" s="4">
        <f t="shared" si="1"/>
        <v>25.089277865020637</v>
      </c>
      <c r="E59" s="4">
        <f t="shared" si="2"/>
        <v>195.73763351542675</v>
      </c>
      <c r="F59" s="4">
        <f t="shared" si="3"/>
        <v>7491.072213497937</v>
      </c>
      <c r="G59" s="4">
        <f t="shared" si="4"/>
        <v>2508.9277865020636</v>
      </c>
    </row>
    <row r="60" spans="2:7" ht="12">
      <c r="B60" s="1">
        <v>49</v>
      </c>
      <c r="C60" s="4">
        <f t="shared" si="5"/>
        <v>220.82691138044734</v>
      </c>
      <c r="D60" s="4">
        <f t="shared" si="1"/>
        <v>23.11213005173347</v>
      </c>
      <c r="E60" s="4">
        <f t="shared" si="2"/>
        <v>197.71478132871562</v>
      </c>
      <c r="F60" s="4">
        <f t="shared" si="3"/>
        <v>7688.7869948266525</v>
      </c>
      <c r="G60" s="4">
        <f t="shared" si="4"/>
        <v>2311.213005173347</v>
      </c>
    </row>
    <row r="61" spans="2:7" ht="12">
      <c r="B61" s="1">
        <v>50</v>
      </c>
      <c r="C61" s="4">
        <f t="shared" si="5"/>
        <v>220.82691138044734</v>
      </c>
      <c r="D61" s="4">
        <f t="shared" si="1"/>
        <v>21.115011048413134</v>
      </c>
      <c r="E61" s="4">
        <f t="shared" si="2"/>
        <v>199.71190033203402</v>
      </c>
      <c r="F61" s="4">
        <f t="shared" si="3"/>
        <v>7888.4988951586865</v>
      </c>
      <c r="G61" s="4">
        <f t="shared" si="4"/>
        <v>2111.5011048413135</v>
      </c>
    </row>
    <row r="62" spans="2:7" ht="12">
      <c r="B62" s="1">
        <v>51</v>
      </c>
      <c r="C62" s="4">
        <f t="shared" si="5"/>
        <v>220.82691138044734</v>
      </c>
      <c r="D62" s="4">
        <f t="shared" si="1"/>
        <v>19.097719125867304</v>
      </c>
      <c r="E62" s="4">
        <f t="shared" si="2"/>
        <v>201.7291922545828</v>
      </c>
      <c r="F62" s="4">
        <f t="shared" si="3"/>
        <v>8090.228087413269</v>
      </c>
      <c r="G62" s="4">
        <f t="shared" si="4"/>
        <v>1909.7719125867304</v>
      </c>
    </row>
    <row r="63" spans="2:7" ht="12">
      <c r="B63" s="1">
        <v>52</v>
      </c>
      <c r="C63" s="4">
        <f t="shared" si="5"/>
        <v>220.82691138044734</v>
      </c>
      <c r="D63" s="4">
        <f t="shared" si="1"/>
        <v>17.060050517235176</v>
      </c>
      <c r="E63" s="4">
        <f t="shared" si="2"/>
        <v>203.76686086321297</v>
      </c>
      <c r="F63" s="4">
        <f t="shared" si="3"/>
        <v>8293.994948276482</v>
      </c>
      <c r="G63" s="4">
        <f t="shared" si="4"/>
        <v>1706.0050517235175</v>
      </c>
    </row>
    <row r="64" spans="2:7" ht="12">
      <c r="B64" s="1">
        <v>53</v>
      </c>
      <c r="C64" s="4">
        <f t="shared" si="5"/>
        <v>220.82691138044734</v>
      </c>
      <c r="D64" s="4">
        <f t="shared" si="1"/>
        <v>15.001799397404731</v>
      </c>
      <c r="E64" s="4">
        <f t="shared" si="2"/>
        <v>205.82511198304383</v>
      </c>
      <c r="F64" s="4">
        <f t="shared" si="3"/>
        <v>8499.820060259526</v>
      </c>
      <c r="G64" s="4">
        <f t="shared" si="4"/>
        <v>1500.1799397404732</v>
      </c>
    </row>
    <row r="65" spans="2:7" ht="12">
      <c r="B65" s="1">
        <v>54</v>
      </c>
      <c r="C65" s="4">
        <f t="shared" si="5"/>
        <v>220.82691138044734</v>
      </c>
      <c r="D65" s="4">
        <f t="shared" si="1"/>
        <v>12.922757862222467</v>
      </c>
      <c r="E65" s="4">
        <f t="shared" si="2"/>
        <v>207.90415351822776</v>
      </c>
      <c r="F65" s="4">
        <f t="shared" si="3"/>
        <v>8707.724213777754</v>
      </c>
      <c r="G65" s="4">
        <f t="shared" si="4"/>
        <v>1292.2757862222466</v>
      </c>
    </row>
    <row r="66" spans="2:7" ht="12">
      <c r="B66" s="1">
        <v>55</v>
      </c>
      <c r="C66" s="4">
        <f t="shared" si="5"/>
        <v>220.82691138044734</v>
      </c>
      <c r="D66" s="4">
        <f t="shared" si="1"/>
        <v>10.822715907492917</v>
      </c>
      <c r="E66" s="4">
        <f t="shared" si="2"/>
        <v>210.00419547295496</v>
      </c>
      <c r="F66" s="4">
        <f t="shared" si="3"/>
        <v>8917.728409250709</v>
      </c>
      <c r="G66" s="4">
        <f t="shared" si="4"/>
        <v>1082.2715907492916</v>
      </c>
    </row>
    <row r="67" spans="2:7" ht="12">
      <c r="B67" s="1">
        <v>56</v>
      </c>
      <c r="C67" s="4">
        <f t="shared" si="5"/>
        <v>220.82691138044734</v>
      </c>
      <c r="D67" s="4">
        <f t="shared" si="1"/>
        <v>8.701461407766095</v>
      </c>
      <c r="E67" s="4">
        <f t="shared" si="2"/>
        <v>212.12544997268196</v>
      </c>
      <c r="F67" s="4">
        <f t="shared" si="3"/>
        <v>9129.85385922339</v>
      </c>
      <c r="G67" s="4">
        <f t="shared" si="4"/>
        <v>870.1461407766094</v>
      </c>
    </row>
    <row r="68" spans="2:7" ht="12">
      <c r="B68" s="1">
        <v>57</v>
      </c>
      <c r="C68" s="4">
        <f t="shared" si="5"/>
        <v>220.82691138044734</v>
      </c>
      <c r="D68" s="4">
        <f t="shared" si="1"/>
        <v>6.55878009491071</v>
      </c>
      <c r="E68" s="4">
        <f t="shared" si="2"/>
        <v>214.2681312855384</v>
      </c>
      <c r="F68" s="4">
        <f t="shared" si="3"/>
        <v>9344.12199050893</v>
      </c>
      <c r="G68" s="4">
        <f t="shared" si="4"/>
        <v>655.878009491071</v>
      </c>
    </row>
    <row r="69" spans="2:7" ht="12">
      <c r="B69" s="1">
        <v>58</v>
      </c>
      <c r="C69" s="4">
        <f t="shared" si="5"/>
        <v>220.82691138044734</v>
      </c>
      <c r="D69" s="4">
        <f t="shared" si="1"/>
        <v>4.394455536470933</v>
      </c>
      <c r="E69" s="4">
        <f t="shared" si="2"/>
        <v>216.43245584397664</v>
      </c>
      <c r="F69" s="4">
        <f t="shared" si="3"/>
        <v>9560.554446352906</v>
      </c>
      <c r="G69" s="4">
        <f t="shared" si="4"/>
        <v>439.4455536470933</v>
      </c>
    </row>
    <row r="70" spans="2:7" ht="12">
      <c r="B70" s="1">
        <v>59</v>
      </c>
      <c r="C70" s="4">
        <f t="shared" si="5"/>
        <v>220.82691138044734</v>
      </c>
      <c r="D70" s="4">
        <f t="shared" si="1"/>
        <v>2.208269113804475</v>
      </c>
      <c r="E70" s="4">
        <f t="shared" si="2"/>
        <v>218.61864226664693</v>
      </c>
      <c r="F70" s="4">
        <f t="shared" si="3"/>
        <v>9779.173088619553</v>
      </c>
      <c r="G70" s="4">
        <f t="shared" si="4"/>
        <v>220.8269113804475</v>
      </c>
    </row>
    <row r="71" spans="2:7" ht="12">
      <c r="B71" s="1">
        <v>60</v>
      </c>
      <c r="C71" s="4">
        <f t="shared" si="5"/>
        <v>220.82691138044734</v>
      </c>
      <c r="D71" s="4">
        <f t="shared" si="1"/>
        <v>0</v>
      </c>
      <c r="E71" s="4">
        <f t="shared" si="2"/>
        <v>220.8269113804472</v>
      </c>
      <c r="F71" s="4">
        <f t="shared" si="3"/>
        <v>10000</v>
      </c>
      <c r="G71" s="4">
        <f t="shared" si="4"/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Cuaresma</dc:creator>
  <cp:keywords/>
  <dc:description/>
  <cp:lastModifiedBy/>
  <cp:lastPrinted>1601-01-01T00:06:31Z</cp:lastPrinted>
  <dcterms:created xsi:type="dcterms:W3CDTF">2006-08-26T13:56:51Z</dcterms:created>
  <dcterms:modified xsi:type="dcterms:W3CDTF">1601-01-01T00:06:31Z</dcterms:modified>
  <cp:category/>
  <cp:version/>
  <cp:contentType/>
  <cp:contentStatus/>
  <cp:revision>1</cp:revision>
</cp:coreProperties>
</file>